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QUIDAZIONI FASCIA A E B 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<sst xmlns="http://schemas.openxmlformats.org/spreadsheetml/2006/main" count="74" uniqueCount="31">
  <si>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COMUNE</t>
  </si>
  <si>
    <t>BIENTINA</t>
  </si>
  <si>
    <t>BUTI</t>
  </si>
  <si>
    <t>CALCINAIA</t>
  </si>
  <si>
    <t>CAPANNOLI</t>
  </si>
  <si>
    <t>CHIANNI</t>
  </si>
  <si>
    <t>LAJATICO</t>
  </si>
  <si>
    <t>PECCIOLI</t>
  </si>
  <si>
    <t>PONSACCO</t>
  </si>
  <si>
    <t>PONTEDERA</t>
  </si>
  <si>
    <t>SANTA MARIA A MONTE</t>
  </si>
  <si>
    <t>TERRICCIOLA</t>
  </si>
  <si>
    <t>PALAIA</t>
  </si>
  <si>
    <t xml:space="preserve">N </t>
  </si>
  <si>
    <t>TESORERIA</t>
  </si>
  <si>
    <t>N.</t>
  </si>
  <si>
    <t>ACCREDITI</t>
  </si>
  <si>
    <t xml:space="preserve">TOTALE </t>
  </si>
  <si>
    <t>TOTALI</t>
  </si>
  <si>
    <t>LIQUIDAZIONI FASCIA A</t>
  </si>
  <si>
    <t>LIQUIDAZIONI FASCIA B</t>
  </si>
  <si>
    <t>LIQUIDAZIONI TOTALI</t>
  </si>
  <si>
    <t>N</t>
  </si>
  <si>
    <t>POSTA</t>
  </si>
  <si>
    <t>CASCIANA TERME LARI</t>
  </si>
  <si>
    <t>TOTALE BENEFICIARI</t>
  </si>
  <si>
    <t>TOTALE LIQUIDATO</t>
  </si>
  <si>
    <t>BENEFICIARI FASCIA A</t>
  </si>
  <si>
    <t>BENEFICIARI FASCIA B</t>
  </si>
  <si>
    <t>PONTEDERA 21/5/2015</t>
  </si>
  <si>
    <t>FAMIGLIE BENEFICIARIE DEL CONTRIBUTO AFFITTI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</si>
</sst>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#,##0_ ;\-#,##0\ "/>
    <numFmt numFmtId="169" formatCode="_-[$€]\ * #,##0.00_-;\-[$€]\ * #,##0.00_-;_-[$€]\ 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" fontId="0" fillId="0" borderId="10" xfId="46" applyNumberFormat="1" applyFont="1" applyBorder="1" applyAlignment="1">
      <alignment horizontal="center"/>
    </xf>
    <xf numFmtId="1" fontId="1" fillId="0" borderId="10" xfId="46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44" fontId="0" fillId="0" borderId="0" xfId="0" applyNumberFormat="1" applyAlignment="1">
      <alignment/>
    </xf>
    <xf numFmtId="44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168" fontId="0" fillId="0" borderId="10" xfId="44" applyNumberFormat="1" applyFont="1" applyBorder="1" applyAlignment="1">
      <alignment/>
    </xf>
    <xf numFmtId="168" fontId="1" fillId="0" borderId="10" xfId="44" applyNumberFormat="1" applyFont="1" applyBorder="1" applyAlignment="1">
      <alignment/>
    </xf>
    <xf numFmtId="1" fontId="0" fillId="0" borderId="10" xfId="46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168" fontId="0" fillId="0" borderId="10" xfId="44" applyNumberFormat="1" applyFont="1" applyFill="1" applyBorder="1" applyAlignment="1">
      <alignment/>
    </xf>
    <xf numFmtId="1" fontId="0" fillId="0" borderId="10" xfId="44" applyNumberFormat="1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1" fontId="0" fillId="0" borderId="10" xfId="46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1" fontId="0" fillId="0" borderId="10" xfId="44" applyNumberFormat="1" applyFont="1" applyFill="1" applyBorder="1" applyAlignment="1">
      <alignment/>
    </xf>
    <xf numFmtId="1" fontId="1" fillId="0" borderId="10" xfId="46" applyNumberFormat="1" applyFont="1" applyFill="1" applyBorder="1" applyAlignment="1">
      <alignment horizontal="center"/>
    </xf>
    <xf numFmtId="44" fontId="1" fillId="0" borderId="10" xfId="44" applyFont="1" applyFill="1" applyBorder="1" applyAlignment="1">
      <alignment/>
    </xf>
    <xf numFmtId="1" fontId="1" fillId="0" borderId="10" xfId="44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12" xfId="0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12" xfId="0" applyNumberForma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10" xfId="44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24" fillId="0" borderId="18" xfId="0" applyFont="1" applyBorder="1" applyAlignment="1">
      <alignment/>
    </xf>
    <xf numFmtId="1" fontId="24" fillId="0" borderId="19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20.28125" style="19" customWidth="1"/>
    <col min="2" max="2" width="6.7109375" style="0" hidden="1" customWidth="1"/>
    <col min="3" max="3" width="14.00390625" style="0" hidden="1" customWidth="1"/>
    <col min="4" max="4" width="7.28125" style="0" hidden="1" customWidth="1"/>
    <col min="5" max="5" width="15.7109375" style="0" hidden="1" customWidth="1"/>
    <col min="6" max="6" width="4.140625" style="18" hidden="1" customWidth="1"/>
    <col min="7" max="7" width="13.421875" style="0" hidden="1" customWidth="1"/>
    <col min="8" max="8" width="13.421875" style="18" customWidth="1"/>
    <col min="9" max="9" width="15.7109375" style="0" customWidth="1"/>
    <col min="10" max="10" width="1.28515625" style="0" customWidth="1"/>
    <col min="11" max="11" width="23.28125" style="0" customWidth="1"/>
    <col min="12" max="12" width="4.8515625" style="0" hidden="1" customWidth="1"/>
    <col min="13" max="13" width="12.57421875" style="0" hidden="1" customWidth="1"/>
    <col min="14" max="14" width="5.140625" style="0" hidden="1" customWidth="1"/>
    <col min="15" max="15" width="18.57421875" style="0" hidden="1" customWidth="1"/>
    <col min="16" max="16" width="5.00390625" style="0" hidden="1" customWidth="1"/>
    <col min="17" max="17" width="15.140625" style="0" hidden="1" customWidth="1"/>
    <col min="18" max="18" width="15.140625" style="18" customWidth="1"/>
    <col min="19" max="19" width="16.28125" style="0" customWidth="1"/>
  </cols>
  <sheetData>
    <row r="1" spans="8:18" ht="15.75">
      <c r="H1" s="51"/>
      <c r="I1" s="55" t="s">
        <v>30</v>
      </c>
      <c r="J1" s="55"/>
      <c r="K1" s="55"/>
      <c r="L1" s="55"/>
      <c r="M1" s="55"/>
      <c r="N1" s="55"/>
      <c r="O1" s="55"/>
      <c r="P1" s="55"/>
      <c r="Q1" s="55"/>
      <c r="R1" s="56"/>
    </row>
    <row r="2" spans="8:18" ht="12.75">
      <c r="H2" s="52"/>
      <c r="I2" s="53"/>
      <c r="J2" s="53"/>
      <c r="K2" s="53"/>
      <c r="L2" s="53"/>
      <c r="M2" s="53"/>
      <c r="N2" s="53"/>
      <c r="O2" s="53"/>
      <c r="P2" s="53"/>
      <c r="Q2" s="53"/>
      <c r="R2" s="54"/>
    </row>
    <row r="4" spans="1:19" ht="18">
      <c r="A4" s="34"/>
      <c r="B4" s="35"/>
      <c r="C4" s="36" t="s">
        <v>19</v>
      </c>
      <c r="D4" s="35"/>
      <c r="E4" s="35"/>
      <c r="F4" s="37"/>
      <c r="G4" s="35"/>
      <c r="H4" s="37"/>
      <c r="I4" s="38"/>
      <c r="J4" s="17"/>
      <c r="K4" s="3"/>
      <c r="L4" s="4"/>
      <c r="M4" s="14" t="s">
        <v>21</v>
      </c>
      <c r="N4" s="4"/>
      <c r="O4" s="4"/>
      <c r="P4" s="4"/>
      <c r="Q4" s="4"/>
      <c r="R4" s="48"/>
      <c r="S4" s="5"/>
    </row>
    <row r="5" spans="1:19" ht="24">
      <c r="A5" s="39" t="s">
        <v>0</v>
      </c>
      <c r="B5" s="13" t="s">
        <v>13</v>
      </c>
      <c r="C5" s="13" t="s">
        <v>23</v>
      </c>
      <c r="D5" s="13" t="s">
        <v>15</v>
      </c>
      <c r="E5" s="13" t="s">
        <v>16</v>
      </c>
      <c r="F5" s="40" t="s">
        <v>22</v>
      </c>
      <c r="G5" s="13" t="s">
        <v>14</v>
      </c>
      <c r="H5" s="49" t="s">
        <v>27</v>
      </c>
      <c r="I5" s="13" t="s">
        <v>17</v>
      </c>
      <c r="J5" s="17"/>
      <c r="K5" s="1" t="s">
        <v>0</v>
      </c>
      <c r="L5" s="6" t="s">
        <v>13</v>
      </c>
      <c r="M5" s="6" t="s">
        <v>23</v>
      </c>
      <c r="N5" s="6" t="s">
        <v>15</v>
      </c>
      <c r="O5" s="6" t="s">
        <v>16</v>
      </c>
      <c r="P5" s="6" t="s">
        <v>22</v>
      </c>
      <c r="Q5" s="6" t="s">
        <v>14</v>
      </c>
      <c r="R5" s="49" t="s">
        <v>25</v>
      </c>
      <c r="S5" s="13" t="s">
        <v>26</v>
      </c>
    </row>
    <row r="6" spans="1:19" ht="12.75">
      <c r="A6" s="41" t="s">
        <v>1</v>
      </c>
      <c r="B6" s="22">
        <v>9</v>
      </c>
      <c r="C6" s="23">
        <v>7563.69</v>
      </c>
      <c r="D6" s="22">
        <v>24</v>
      </c>
      <c r="E6" s="23">
        <v>18758.65</v>
      </c>
      <c r="F6" s="25">
        <v>12</v>
      </c>
      <c r="G6" s="23">
        <v>8669.93</v>
      </c>
      <c r="H6" s="25">
        <f>(B6+D6+F6)</f>
        <v>45</v>
      </c>
      <c r="I6" s="26">
        <f>C6+E6+G6</f>
        <v>34992.270000000004</v>
      </c>
      <c r="J6" s="17"/>
      <c r="K6" s="16" t="s">
        <v>1</v>
      </c>
      <c r="L6" s="7">
        <f aca="true" t="shared" si="0" ref="L6:Q6">B6+B23</f>
        <v>12</v>
      </c>
      <c r="M6" s="9">
        <f t="shared" si="0"/>
        <v>8385.51</v>
      </c>
      <c r="N6" s="7">
        <f t="shared" si="0"/>
        <v>31</v>
      </c>
      <c r="O6" s="9">
        <f t="shared" si="0"/>
        <v>20737.33</v>
      </c>
      <c r="P6" s="20">
        <f t="shared" si="0"/>
        <v>16</v>
      </c>
      <c r="Q6" s="9">
        <f t="shared" si="0"/>
        <v>9786.2</v>
      </c>
      <c r="R6" s="50">
        <f>L6+N6+P6</f>
        <v>59</v>
      </c>
      <c r="S6" s="9">
        <f>M6+O6+Q6</f>
        <v>38909.04000000001</v>
      </c>
    </row>
    <row r="7" spans="1:19" ht="12.75">
      <c r="A7" s="41" t="s">
        <v>2</v>
      </c>
      <c r="B7" s="22">
        <v>9</v>
      </c>
      <c r="C7" s="23">
        <v>5054.87</v>
      </c>
      <c r="D7" s="22">
        <v>21</v>
      </c>
      <c r="E7" s="23">
        <v>12121.18</v>
      </c>
      <c r="F7" s="25"/>
      <c r="G7" s="23"/>
      <c r="H7" s="25">
        <f aca="true" t="shared" si="1" ref="H7:H23">(B7+D7+F7)</f>
        <v>30</v>
      </c>
      <c r="I7" s="26">
        <f aca="true" t="shared" si="2" ref="I7:I18">C7+E7+G7</f>
        <v>17176.05</v>
      </c>
      <c r="J7" s="17"/>
      <c r="K7" s="16" t="s">
        <v>2</v>
      </c>
      <c r="L7" s="7">
        <f aca="true" t="shared" si="3" ref="L7:L18">B7+B24</f>
        <v>10</v>
      </c>
      <c r="M7" s="9">
        <f>C7+C24</f>
        <v>5450.12</v>
      </c>
      <c r="N7" s="7">
        <f aca="true" t="shared" si="4" ref="N7:N18">D7+D24</f>
        <v>26</v>
      </c>
      <c r="O7" s="9">
        <f aca="true" t="shared" si="5" ref="O7:O18">E7+E24</f>
        <v>13698.01</v>
      </c>
      <c r="P7" s="20">
        <f aca="true" t="shared" si="6" ref="P7:P18">F7+F24</f>
        <v>1</v>
      </c>
      <c r="Q7" s="9">
        <f aca="true" t="shared" si="7" ref="Q7:Q18">G7+G24</f>
        <v>160.02</v>
      </c>
      <c r="R7" s="50">
        <f aca="true" t="shared" si="8" ref="R7:R19">L7+N7+P7</f>
        <v>37</v>
      </c>
      <c r="S7" s="9">
        <f aca="true" t="shared" si="9" ref="S7:S18">M7+O7+Q7</f>
        <v>19308.15</v>
      </c>
    </row>
    <row r="8" spans="1:19" ht="12.75">
      <c r="A8" s="41" t="s">
        <v>3</v>
      </c>
      <c r="B8" s="22">
        <v>1</v>
      </c>
      <c r="C8" s="23">
        <v>748.96</v>
      </c>
      <c r="D8" s="22">
        <v>45</v>
      </c>
      <c r="E8" s="23">
        <v>29822.3</v>
      </c>
      <c r="F8" s="25">
        <v>6</v>
      </c>
      <c r="G8" s="23">
        <v>4170.32</v>
      </c>
      <c r="H8" s="25">
        <f t="shared" si="1"/>
        <v>52</v>
      </c>
      <c r="I8" s="26">
        <f t="shared" si="2"/>
        <v>34741.58</v>
      </c>
      <c r="J8" s="17"/>
      <c r="K8" s="16" t="s">
        <v>3</v>
      </c>
      <c r="L8" s="7">
        <f>B8+B25</f>
        <v>1</v>
      </c>
      <c r="M8" s="9">
        <f>C8+C25</f>
        <v>748.96</v>
      </c>
      <c r="N8" s="7">
        <f t="shared" si="4"/>
        <v>72</v>
      </c>
      <c r="O8" s="9">
        <f t="shared" si="5"/>
        <v>36556.88</v>
      </c>
      <c r="P8" s="20">
        <f t="shared" si="6"/>
        <v>9</v>
      </c>
      <c r="Q8" s="9">
        <f t="shared" si="7"/>
        <v>5092.57</v>
      </c>
      <c r="R8" s="50">
        <f t="shared" si="8"/>
        <v>82</v>
      </c>
      <c r="S8" s="9">
        <f t="shared" si="9"/>
        <v>42398.409999999996</v>
      </c>
    </row>
    <row r="9" spans="1:19" ht="12.75">
      <c r="A9" s="41" t="s">
        <v>4</v>
      </c>
      <c r="B9" s="42">
        <v>10</v>
      </c>
      <c r="C9" s="23">
        <v>8464.9</v>
      </c>
      <c r="D9" s="42">
        <v>25</v>
      </c>
      <c r="E9" s="23">
        <v>21772.67</v>
      </c>
      <c r="F9" s="25"/>
      <c r="G9" s="23"/>
      <c r="H9" s="25">
        <f t="shared" si="1"/>
        <v>35</v>
      </c>
      <c r="I9" s="26">
        <f t="shared" si="2"/>
        <v>30237.57</v>
      </c>
      <c r="J9" s="17"/>
      <c r="K9" s="16" t="s">
        <v>4</v>
      </c>
      <c r="L9" s="7">
        <f t="shared" si="3"/>
        <v>14</v>
      </c>
      <c r="M9" s="9">
        <f aca="true" t="shared" si="10" ref="M9:M18">C9+C26</f>
        <v>9614.96</v>
      </c>
      <c r="N9" s="7">
        <f t="shared" si="4"/>
        <v>36</v>
      </c>
      <c r="O9" s="9">
        <f t="shared" si="5"/>
        <v>25034.62</v>
      </c>
      <c r="P9" s="20">
        <f>F9+F26</f>
        <v>0</v>
      </c>
      <c r="Q9" s="9">
        <f>G9+G26</f>
        <v>0</v>
      </c>
      <c r="R9" s="50">
        <f t="shared" si="8"/>
        <v>50</v>
      </c>
      <c r="S9" s="9">
        <f t="shared" si="9"/>
        <v>34649.58</v>
      </c>
    </row>
    <row r="10" spans="1:19" ht="12.75">
      <c r="A10" s="41" t="s">
        <v>24</v>
      </c>
      <c r="B10" s="22">
        <v>1</v>
      </c>
      <c r="C10" s="23">
        <v>803.64</v>
      </c>
      <c r="D10" s="22">
        <v>97</v>
      </c>
      <c r="E10" s="23">
        <v>132146.08</v>
      </c>
      <c r="F10" s="25"/>
      <c r="G10" s="23"/>
      <c r="H10" s="25">
        <f t="shared" si="1"/>
        <v>98</v>
      </c>
      <c r="I10" s="26">
        <f t="shared" si="2"/>
        <v>132949.72</v>
      </c>
      <c r="J10" s="17"/>
      <c r="K10" s="16" t="s">
        <v>24</v>
      </c>
      <c r="L10" s="7">
        <f t="shared" si="3"/>
        <v>2</v>
      </c>
      <c r="M10" s="9">
        <f t="shared" si="10"/>
        <v>965.13</v>
      </c>
      <c r="N10" s="7">
        <f t="shared" si="4"/>
        <v>122</v>
      </c>
      <c r="O10" s="9">
        <f t="shared" si="5"/>
        <v>142375.81999999998</v>
      </c>
      <c r="P10" s="20">
        <f t="shared" si="6"/>
        <v>0</v>
      </c>
      <c r="Q10" s="9">
        <f t="shared" si="7"/>
        <v>0</v>
      </c>
      <c r="R10" s="50">
        <f t="shared" si="8"/>
        <v>124</v>
      </c>
      <c r="S10" s="9">
        <f t="shared" si="9"/>
        <v>143340.94999999998</v>
      </c>
    </row>
    <row r="11" spans="1:19" ht="12.75">
      <c r="A11" s="41" t="s">
        <v>5</v>
      </c>
      <c r="B11" s="22">
        <v>2</v>
      </c>
      <c r="C11" s="23">
        <v>1705.62</v>
      </c>
      <c r="D11" s="22">
        <v>2</v>
      </c>
      <c r="E11" s="23">
        <v>1206.83</v>
      </c>
      <c r="F11" s="25"/>
      <c r="G11" s="23"/>
      <c r="H11" s="25">
        <f t="shared" si="1"/>
        <v>4</v>
      </c>
      <c r="I11" s="26">
        <f t="shared" si="2"/>
        <v>2912.45</v>
      </c>
      <c r="J11" s="17"/>
      <c r="K11" s="16" t="s">
        <v>5</v>
      </c>
      <c r="L11" s="7">
        <f t="shared" si="3"/>
        <v>2</v>
      </c>
      <c r="M11" s="9">
        <f t="shared" si="10"/>
        <v>1705.62</v>
      </c>
      <c r="N11" s="7">
        <f t="shared" si="4"/>
        <v>3</v>
      </c>
      <c r="O11" s="9">
        <f t="shared" si="5"/>
        <v>1258.53</v>
      </c>
      <c r="P11" s="20">
        <f t="shared" si="6"/>
        <v>0</v>
      </c>
      <c r="Q11" s="9">
        <f t="shared" si="7"/>
        <v>0</v>
      </c>
      <c r="R11" s="50">
        <f t="shared" si="8"/>
        <v>5</v>
      </c>
      <c r="S11" s="9">
        <f t="shared" si="9"/>
        <v>2964.1499999999996</v>
      </c>
    </row>
    <row r="12" spans="1:19" ht="12.75">
      <c r="A12" s="41" t="s">
        <v>6</v>
      </c>
      <c r="B12" s="22">
        <v>1</v>
      </c>
      <c r="C12" s="23">
        <v>296.79</v>
      </c>
      <c r="D12" s="22">
        <v>7</v>
      </c>
      <c r="E12" s="23">
        <v>4111.44</v>
      </c>
      <c r="F12" s="25"/>
      <c r="G12" s="23"/>
      <c r="H12" s="25">
        <f t="shared" si="1"/>
        <v>8</v>
      </c>
      <c r="I12" s="26">
        <f t="shared" si="2"/>
        <v>4408.23</v>
      </c>
      <c r="J12" s="17"/>
      <c r="K12" s="16" t="s">
        <v>6</v>
      </c>
      <c r="L12" s="7">
        <f t="shared" si="3"/>
        <v>1</v>
      </c>
      <c r="M12" s="9">
        <f t="shared" si="10"/>
        <v>296.79</v>
      </c>
      <c r="N12" s="7">
        <f t="shared" si="4"/>
        <v>7</v>
      </c>
      <c r="O12" s="9">
        <f t="shared" si="5"/>
        <v>4111.44</v>
      </c>
      <c r="P12" s="20">
        <f t="shared" si="6"/>
        <v>0</v>
      </c>
      <c r="Q12" s="9">
        <f t="shared" si="7"/>
        <v>0</v>
      </c>
      <c r="R12" s="50">
        <f t="shared" si="8"/>
        <v>8</v>
      </c>
      <c r="S12" s="9">
        <f t="shared" si="9"/>
        <v>4408.23</v>
      </c>
    </row>
    <row r="13" spans="1:19" ht="12.75">
      <c r="A13" s="41" t="s">
        <v>12</v>
      </c>
      <c r="B13" s="22">
        <v>1</v>
      </c>
      <c r="C13" s="23">
        <v>321.2</v>
      </c>
      <c r="D13" s="22">
        <v>6</v>
      </c>
      <c r="E13" s="23">
        <v>3150.03</v>
      </c>
      <c r="F13" s="25"/>
      <c r="G13" s="23"/>
      <c r="H13" s="25">
        <f t="shared" si="1"/>
        <v>7</v>
      </c>
      <c r="I13" s="26">
        <f t="shared" si="2"/>
        <v>3471.23</v>
      </c>
      <c r="J13" s="17"/>
      <c r="K13" s="16" t="s">
        <v>12</v>
      </c>
      <c r="L13" s="7">
        <f t="shared" si="3"/>
        <v>2</v>
      </c>
      <c r="M13" s="9">
        <f t="shared" si="10"/>
        <v>525.2</v>
      </c>
      <c r="N13" s="7">
        <f t="shared" si="4"/>
        <v>9</v>
      </c>
      <c r="O13" s="9">
        <f t="shared" si="5"/>
        <v>4101.63</v>
      </c>
      <c r="P13" s="20">
        <f t="shared" si="6"/>
        <v>0</v>
      </c>
      <c r="Q13" s="9">
        <f t="shared" si="7"/>
        <v>0</v>
      </c>
      <c r="R13" s="50">
        <f t="shared" si="8"/>
        <v>11</v>
      </c>
      <c r="S13" s="9">
        <f t="shared" si="9"/>
        <v>4626.83</v>
      </c>
    </row>
    <row r="14" spans="1:19" ht="12.75">
      <c r="A14" s="41" t="s">
        <v>7</v>
      </c>
      <c r="B14" s="22"/>
      <c r="C14" s="23"/>
      <c r="D14" s="22">
        <v>35</v>
      </c>
      <c r="E14" s="23">
        <v>36320.41</v>
      </c>
      <c r="F14" s="25"/>
      <c r="G14" s="23"/>
      <c r="H14" s="25">
        <f t="shared" si="1"/>
        <v>35</v>
      </c>
      <c r="I14" s="26">
        <f t="shared" si="2"/>
        <v>36320.41</v>
      </c>
      <c r="J14" s="17"/>
      <c r="K14" s="16" t="s">
        <v>7</v>
      </c>
      <c r="L14" s="7">
        <f t="shared" si="3"/>
        <v>0</v>
      </c>
      <c r="M14" s="9">
        <f t="shared" si="10"/>
        <v>0</v>
      </c>
      <c r="N14" s="7">
        <f t="shared" si="4"/>
        <v>41</v>
      </c>
      <c r="O14" s="9">
        <f t="shared" si="5"/>
        <v>38841.14000000001</v>
      </c>
      <c r="P14" s="20">
        <f t="shared" si="6"/>
        <v>0</v>
      </c>
      <c r="Q14" s="9">
        <f t="shared" si="7"/>
        <v>0</v>
      </c>
      <c r="R14" s="50">
        <f t="shared" si="8"/>
        <v>41</v>
      </c>
      <c r="S14" s="9">
        <f t="shared" si="9"/>
        <v>38841.14000000001</v>
      </c>
    </row>
    <row r="15" spans="1:19" ht="12.75">
      <c r="A15" s="41" t="s">
        <v>8</v>
      </c>
      <c r="B15" s="22"/>
      <c r="C15" s="23"/>
      <c r="D15" s="22">
        <v>126</v>
      </c>
      <c r="E15" s="23">
        <v>134787.09</v>
      </c>
      <c r="F15" s="25">
        <v>1</v>
      </c>
      <c r="G15" s="23">
        <v>720</v>
      </c>
      <c r="H15" s="25">
        <f t="shared" si="1"/>
        <v>127</v>
      </c>
      <c r="I15" s="26">
        <f>E15+G15</f>
        <v>135507.09</v>
      </c>
      <c r="J15" s="17"/>
      <c r="K15" s="16" t="s">
        <v>8</v>
      </c>
      <c r="L15" s="7">
        <f t="shared" si="3"/>
        <v>0</v>
      </c>
      <c r="M15" s="9">
        <f t="shared" si="10"/>
        <v>0</v>
      </c>
      <c r="N15" s="7">
        <f t="shared" si="4"/>
        <v>162</v>
      </c>
      <c r="O15" s="9">
        <f t="shared" si="5"/>
        <v>145050.77</v>
      </c>
      <c r="P15" s="20">
        <f t="shared" si="6"/>
        <v>6</v>
      </c>
      <c r="Q15" s="9">
        <f t="shared" si="7"/>
        <v>2056.55</v>
      </c>
      <c r="R15" s="50">
        <f t="shared" si="8"/>
        <v>168</v>
      </c>
      <c r="S15" s="9">
        <f t="shared" si="9"/>
        <v>147107.31999999998</v>
      </c>
    </row>
    <row r="16" spans="1:19" ht="12.75">
      <c r="A16" s="41" t="s">
        <v>9</v>
      </c>
      <c r="B16" s="22"/>
      <c r="C16" s="23"/>
      <c r="D16" s="22">
        <v>299</v>
      </c>
      <c r="E16" s="23">
        <v>458276.22</v>
      </c>
      <c r="F16" s="25">
        <v>6</v>
      </c>
      <c r="G16" s="23">
        <v>2846.25</v>
      </c>
      <c r="H16" s="25">
        <f t="shared" si="1"/>
        <v>305</v>
      </c>
      <c r="I16" s="26">
        <f t="shared" si="2"/>
        <v>461122.47</v>
      </c>
      <c r="J16" s="17"/>
      <c r="K16" s="16" t="s">
        <v>9</v>
      </c>
      <c r="L16" s="22">
        <f t="shared" si="3"/>
        <v>0</v>
      </c>
      <c r="M16" s="23">
        <f t="shared" si="10"/>
        <v>0</v>
      </c>
      <c r="N16" s="22">
        <f t="shared" si="4"/>
        <v>424</v>
      </c>
      <c r="O16" s="23">
        <f>E16+E33</f>
        <v>516973.49</v>
      </c>
      <c r="P16" s="24">
        <f t="shared" si="6"/>
        <v>13</v>
      </c>
      <c r="Q16" s="23">
        <f t="shared" si="7"/>
        <v>5287.58</v>
      </c>
      <c r="R16" s="50">
        <f t="shared" si="8"/>
        <v>437</v>
      </c>
      <c r="S16" s="23">
        <f t="shared" si="9"/>
        <v>522261.07</v>
      </c>
    </row>
    <row r="17" spans="1:19" ht="12.75">
      <c r="A17" s="41" t="s">
        <v>10</v>
      </c>
      <c r="B17" s="22">
        <v>25</v>
      </c>
      <c r="C17" s="23">
        <v>15258.61</v>
      </c>
      <c r="D17" s="22">
        <v>31</v>
      </c>
      <c r="E17" s="23">
        <v>19413.79</v>
      </c>
      <c r="F17" s="25"/>
      <c r="G17" s="23"/>
      <c r="H17" s="25">
        <f t="shared" si="1"/>
        <v>56</v>
      </c>
      <c r="I17" s="26">
        <f t="shared" si="2"/>
        <v>34672.4</v>
      </c>
      <c r="J17" s="17"/>
      <c r="K17" s="16" t="s">
        <v>10</v>
      </c>
      <c r="L17" s="7">
        <f t="shared" si="3"/>
        <v>32</v>
      </c>
      <c r="M17" s="9">
        <f t="shared" si="10"/>
        <v>16927.920000000002</v>
      </c>
      <c r="N17" s="7">
        <f t="shared" si="4"/>
        <v>45</v>
      </c>
      <c r="O17" s="9">
        <f t="shared" si="5"/>
        <v>23102.260000000002</v>
      </c>
      <c r="P17" s="20">
        <f t="shared" si="6"/>
        <v>0</v>
      </c>
      <c r="Q17" s="9">
        <f t="shared" si="7"/>
        <v>0</v>
      </c>
      <c r="R17" s="50">
        <f t="shared" si="8"/>
        <v>77</v>
      </c>
      <c r="S17" s="9">
        <f t="shared" si="9"/>
        <v>40030.18000000001</v>
      </c>
    </row>
    <row r="18" spans="1:19" ht="12.75">
      <c r="A18" s="41" t="s">
        <v>11</v>
      </c>
      <c r="B18" s="27"/>
      <c r="C18" s="28"/>
      <c r="D18" s="27">
        <v>17</v>
      </c>
      <c r="E18" s="28">
        <v>19717.11</v>
      </c>
      <c r="F18" s="29"/>
      <c r="G18" s="28"/>
      <c r="H18" s="25">
        <f t="shared" si="1"/>
        <v>17</v>
      </c>
      <c r="I18" s="26">
        <f t="shared" si="2"/>
        <v>19717.11</v>
      </c>
      <c r="J18" s="17"/>
      <c r="K18" s="16" t="s">
        <v>11</v>
      </c>
      <c r="L18" s="7">
        <f t="shared" si="3"/>
        <v>2</v>
      </c>
      <c r="M18" s="9">
        <f t="shared" si="10"/>
        <v>656.49</v>
      </c>
      <c r="N18" s="7">
        <f t="shared" si="4"/>
        <v>21</v>
      </c>
      <c r="O18" s="9">
        <f t="shared" si="5"/>
        <v>20999.25</v>
      </c>
      <c r="P18" s="20">
        <f t="shared" si="6"/>
        <v>0</v>
      </c>
      <c r="Q18" s="9">
        <f t="shared" si="7"/>
        <v>0</v>
      </c>
      <c r="R18" s="50">
        <f t="shared" si="8"/>
        <v>23</v>
      </c>
      <c r="S18" s="9">
        <f t="shared" si="9"/>
        <v>21655.74</v>
      </c>
    </row>
    <row r="19" spans="1:19" ht="12.75">
      <c r="A19" s="43" t="s">
        <v>18</v>
      </c>
      <c r="B19" s="30">
        <f aca="true" t="shared" si="11" ref="B19:I19">SUM(B6:B18)</f>
        <v>59</v>
      </c>
      <c r="C19" s="31">
        <f t="shared" si="11"/>
        <v>40218.28</v>
      </c>
      <c r="D19" s="30">
        <f t="shared" si="11"/>
        <v>735</v>
      </c>
      <c r="E19" s="31">
        <f t="shared" si="11"/>
        <v>891603.7999999999</v>
      </c>
      <c r="F19" s="32">
        <f t="shared" si="11"/>
        <v>25</v>
      </c>
      <c r="G19" s="31">
        <f t="shared" si="11"/>
        <v>16406.5</v>
      </c>
      <c r="H19" s="25">
        <f t="shared" si="1"/>
        <v>819</v>
      </c>
      <c r="I19" s="33">
        <f t="shared" si="11"/>
        <v>948228.58</v>
      </c>
      <c r="J19" s="17"/>
      <c r="K19" s="2" t="s">
        <v>18</v>
      </c>
      <c r="L19" s="8">
        <f aca="true" t="shared" si="12" ref="L19:S19">SUM(L6:L18)</f>
        <v>78</v>
      </c>
      <c r="M19" s="10">
        <f t="shared" si="12"/>
        <v>45276.700000000004</v>
      </c>
      <c r="N19" s="8">
        <f t="shared" si="12"/>
        <v>999</v>
      </c>
      <c r="O19" s="10">
        <f t="shared" si="12"/>
        <v>992841.1699999999</v>
      </c>
      <c r="P19" s="21">
        <f t="shared" si="12"/>
        <v>45</v>
      </c>
      <c r="Q19" s="10">
        <f t="shared" si="12"/>
        <v>22382.92</v>
      </c>
      <c r="R19" s="50">
        <f t="shared" si="8"/>
        <v>1122</v>
      </c>
      <c r="S19" s="12">
        <f t="shared" si="12"/>
        <v>1060500.7900000003</v>
      </c>
    </row>
    <row r="20" spans="1:10" ht="12.75">
      <c r="A20" s="44"/>
      <c r="B20" s="17"/>
      <c r="C20" s="45"/>
      <c r="D20" s="17"/>
      <c r="E20" s="46"/>
      <c r="F20" s="47"/>
      <c r="G20" s="46"/>
      <c r="H20" s="47"/>
      <c r="I20" s="17"/>
      <c r="J20" s="17"/>
    </row>
    <row r="21" spans="1:10" ht="18">
      <c r="A21" s="34"/>
      <c r="B21" s="35"/>
      <c r="C21" s="36" t="s">
        <v>20</v>
      </c>
      <c r="D21" s="35"/>
      <c r="E21" s="35"/>
      <c r="F21" s="37"/>
      <c r="G21" s="35"/>
      <c r="H21" s="37"/>
      <c r="I21" s="38"/>
      <c r="J21" s="17"/>
    </row>
    <row r="22" spans="1:11" ht="24">
      <c r="A22" s="39" t="s">
        <v>0</v>
      </c>
      <c r="B22" s="13" t="s">
        <v>13</v>
      </c>
      <c r="C22" s="13" t="s">
        <v>23</v>
      </c>
      <c r="D22" s="13" t="s">
        <v>15</v>
      </c>
      <c r="E22" s="13" t="s">
        <v>16</v>
      </c>
      <c r="F22" s="40" t="s">
        <v>22</v>
      </c>
      <c r="G22" s="13" t="s">
        <v>14</v>
      </c>
      <c r="H22" s="40" t="s">
        <v>28</v>
      </c>
      <c r="I22" s="13" t="s">
        <v>17</v>
      </c>
      <c r="J22" s="17"/>
      <c r="K22" s="15"/>
    </row>
    <row r="23" spans="1:10" ht="12.75">
      <c r="A23" s="41" t="s">
        <v>1</v>
      </c>
      <c r="B23" s="22">
        <v>3</v>
      </c>
      <c r="C23" s="23">
        <v>821.82</v>
      </c>
      <c r="D23" s="22">
        <v>7</v>
      </c>
      <c r="E23" s="23">
        <v>1978.68</v>
      </c>
      <c r="F23" s="25">
        <v>4</v>
      </c>
      <c r="G23" s="23">
        <v>1116.27</v>
      </c>
      <c r="H23" s="25">
        <f>(B23+D23+F23)</f>
        <v>14</v>
      </c>
      <c r="I23" s="26">
        <f>C23+E23+G23</f>
        <v>3916.77</v>
      </c>
      <c r="J23" s="17"/>
    </row>
    <row r="24" spans="1:10" ht="12.75">
      <c r="A24" s="41" t="s">
        <v>2</v>
      </c>
      <c r="B24" s="22">
        <v>1</v>
      </c>
      <c r="C24" s="23">
        <v>395.25</v>
      </c>
      <c r="D24" s="22">
        <v>5</v>
      </c>
      <c r="E24" s="23">
        <v>1576.83</v>
      </c>
      <c r="F24" s="25">
        <v>1</v>
      </c>
      <c r="G24" s="23">
        <v>160.02</v>
      </c>
      <c r="H24" s="25">
        <f aca="true" t="shared" si="13" ref="H24:H36">(B24+D24+F24)</f>
        <v>7</v>
      </c>
      <c r="I24" s="26">
        <f aca="true" t="shared" si="14" ref="I24:I35">C24+E24+G24</f>
        <v>2132.1</v>
      </c>
      <c r="J24" s="17"/>
    </row>
    <row r="25" spans="1:10" ht="12.75">
      <c r="A25" s="41" t="s">
        <v>3</v>
      </c>
      <c r="B25" s="22"/>
      <c r="C25" s="23"/>
      <c r="D25" s="22">
        <v>27</v>
      </c>
      <c r="E25" s="23">
        <v>6734.58</v>
      </c>
      <c r="F25" s="25">
        <v>3</v>
      </c>
      <c r="G25" s="23">
        <v>922.25</v>
      </c>
      <c r="H25" s="25">
        <f t="shared" si="13"/>
        <v>30</v>
      </c>
      <c r="I25" s="26">
        <f>C25+E25+G25</f>
        <v>7656.83</v>
      </c>
      <c r="J25" s="17"/>
    </row>
    <row r="26" spans="1:10" ht="12.75">
      <c r="A26" s="41" t="s">
        <v>4</v>
      </c>
      <c r="B26" s="42">
        <v>4</v>
      </c>
      <c r="C26" s="23">
        <v>1150.06</v>
      </c>
      <c r="D26" s="42">
        <v>11</v>
      </c>
      <c r="E26" s="23">
        <v>3261.95</v>
      </c>
      <c r="F26" s="25"/>
      <c r="G26" s="23"/>
      <c r="H26" s="25">
        <f t="shared" si="13"/>
        <v>15</v>
      </c>
      <c r="I26" s="26">
        <f>C26+E26+G26</f>
        <v>4412.01</v>
      </c>
      <c r="J26" s="17"/>
    </row>
    <row r="27" spans="1:10" ht="12.75">
      <c r="A27" s="41" t="s">
        <v>24</v>
      </c>
      <c r="B27" s="22">
        <v>1</v>
      </c>
      <c r="C27" s="23">
        <v>161.49</v>
      </c>
      <c r="D27" s="22">
        <v>25</v>
      </c>
      <c r="E27" s="23">
        <v>10229.74</v>
      </c>
      <c r="F27" s="25"/>
      <c r="G27" s="23"/>
      <c r="H27" s="25">
        <f t="shared" si="13"/>
        <v>26</v>
      </c>
      <c r="I27" s="26">
        <f t="shared" si="14"/>
        <v>10391.23</v>
      </c>
      <c r="J27" s="17"/>
    </row>
    <row r="28" spans="1:10" ht="12.75">
      <c r="A28" s="41" t="s">
        <v>5</v>
      </c>
      <c r="B28" s="22"/>
      <c r="C28" s="23"/>
      <c r="D28" s="22">
        <v>1</v>
      </c>
      <c r="E28" s="23">
        <v>51.7</v>
      </c>
      <c r="F28" s="25"/>
      <c r="G28" s="23"/>
      <c r="H28" s="25">
        <f t="shared" si="13"/>
        <v>1</v>
      </c>
      <c r="I28" s="26">
        <f t="shared" si="14"/>
        <v>51.7</v>
      </c>
      <c r="J28" s="17"/>
    </row>
    <row r="29" spans="1:10" ht="12.75">
      <c r="A29" s="41" t="s">
        <v>6</v>
      </c>
      <c r="B29" s="22"/>
      <c r="C29" s="23"/>
      <c r="D29" s="22"/>
      <c r="E29" s="23"/>
      <c r="F29" s="25"/>
      <c r="G29" s="23"/>
      <c r="H29" s="25">
        <f t="shared" si="13"/>
        <v>0</v>
      </c>
      <c r="I29" s="26">
        <f t="shared" si="14"/>
        <v>0</v>
      </c>
      <c r="J29" s="17"/>
    </row>
    <row r="30" spans="1:10" ht="12.75">
      <c r="A30" s="41" t="s">
        <v>12</v>
      </c>
      <c r="B30" s="22">
        <v>1</v>
      </c>
      <c r="C30" s="23">
        <v>204</v>
      </c>
      <c r="D30" s="22">
        <v>3</v>
      </c>
      <c r="E30" s="23">
        <v>951.6</v>
      </c>
      <c r="F30" s="25"/>
      <c r="G30" s="23"/>
      <c r="H30" s="25">
        <f t="shared" si="13"/>
        <v>4</v>
      </c>
      <c r="I30" s="26">
        <f t="shared" si="14"/>
        <v>1155.6</v>
      </c>
      <c r="J30" s="17"/>
    </row>
    <row r="31" spans="1:10" ht="12.75">
      <c r="A31" s="41" t="s">
        <v>7</v>
      </c>
      <c r="B31" s="22"/>
      <c r="C31" s="23"/>
      <c r="D31" s="22">
        <v>6</v>
      </c>
      <c r="E31" s="23">
        <v>2520.73</v>
      </c>
      <c r="F31" s="25"/>
      <c r="G31" s="23"/>
      <c r="H31" s="25">
        <f t="shared" si="13"/>
        <v>6</v>
      </c>
      <c r="I31" s="26">
        <f t="shared" si="14"/>
        <v>2520.73</v>
      </c>
      <c r="J31" s="17"/>
    </row>
    <row r="32" spans="1:10" ht="12.75">
      <c r="A32" s="41" t="s">
        <v>8</v>
      </c>
      <c r="B32" s="22"/>
      <c r="C32" s="23"/>
      <c r="D32" s="22">
        <v>36</v>
      </c>
      <c r="E32" s="23">
        <v>10263.68</v>
      </c>
      <c r="F32" s="25">
        <v>5</v>
      </c>
      <c r="G32" s="23">
        <v>1336.55</v>
      </c>
      <c r="H32" s="25">
        <f t="shared" si="13"/>
        <v>41</v>
      </c>
      <c r="I32" s="26">
        <f t="shared" si="14"/>
        <v>11600.23</v>
      </c>
      <c r="J32" s="17"/>
    </row>
    <row r="33" spans="1:10" ht="12.75">
      <c r="A33" s="41" t="s">
        <v>9</v>
      </c>
      <c r="B33" s="22"/>
      <c r="C33" s="23"/>
      <c r="D33" s="22">
        <v>125</v>
      </c>
      <c r="E33" s="23">
        <v>58697.27</v>
      </c>
      <c r="F33" s="25">
        <v>7</v>
      </c>
      <c r="G33" s="23">
        <v>2441.33</v>
      </c>
      <c r="H33" s="25">
        <f t="shared" si="13"/>
        <v>132</v>
      </c>
      <c r="I33" s="26">
        <f t="shared" si="14"/>
        <v>61138.6</v>
      </c>
      <c r="J33" s="17"/>
    </row>
    <row r="34" spans="1:10" ht="12.75">
      <c r="A34" s="41" t="s">
        <v>10</v>
      </c>
      <c r="B34" s="22">
        <v>7</v>
      </c>
      <c r="C34" s="23">
        <v>1669.31</v>
      </c>
      <c r="D34" s="22">
        <v>14</v>
      </c>
      <c r="E34" s="23">
        <v>3688.47</v>
      </c>
      <c r="F34" s="25"/>
      <c r="G34" s="23"/>
      <c r="H34" s="25">
        <f t="shared" si="13"/>
        <v>21</v>
      </c>
      <c r="I34" s="26">
        <f t="shared" si="14"/>
        <v>5357.78</v>
      </c>
      <c r="J34" s="17"/>
    </row>
    <row r="35" spans="1:10" ht="12.75">
      <c r="A35" s="41" t="s">
        <v>11</v>
      </c>
      <c r="B35" s="27">
        <v>2</v>
      </c>
      <c r="C35" s="28">
        <v>656.49</v>
      </c>
      <c r="D35" s="27">
        <v>4</v>
      </c>
      <c r="E35" s="28">
        <v>1282.14</v>
      </c>
      <c r="F35" s="29"/>
      <c r="G35" s="28"/>
      <c r="H35" s="25">
        <f t="shared" si="13"/>
        <v>6</v>
      </c>
      <c r="I35" s="26">
        <f t="shared" si="14"/>
        <v>1938.63</v>
      </c>
      <c r="J35" s="17"/>
    </row>
    <row r="36" spans="1:10" ht="12.75">
      <c r="A36" s="43" t="s">
        <v>18</v>
      </c>
      <c r="B36" s="30">
        <f aca="true" t="shared" si="15" ref="B36:I36">SUM(B23:B35)</f>
        <v>19</v>
      </c>
      <c r="C36" s="31">
        <f t="shared" si="15"/>
        <v>5058.42</v>
      </c>
      <c r="D36" s="30">
        <f t="shared" si="15"/>
        <v>264</v>
      </c>
      <c r="E36" s="31">
        <f t="shared" si="15"/>
        <v>101237.37</v>
      </c>
      <c r="F36" s="32">
        <f t="shared" si="15"/>
        <v>20</v>
      </c>
      <c r="G36" s="31">
        <f t="shared" si="15"/>
        <v>5976.42</v>
      </c>
      <c r="H36" s="25">
        <f t="shared" si="13"/>
        <v>303</v>
      </c>
      <c r="I36" s="33">
        <f t="shared" si="15"/>
        <v>112272.20999999999</v>
      </c>
      <c r="J36" s="17"/>
    </row>
    <row r="37" spans="1:10" ht="12.75">
      <c r="A37" s="44"/>
      <c r="B37" s="17"/>
      <c r="C37" s="17"/>
      <c r="D37" s="17"/>
      <c r="E37" s="17"/>
      <c r="F37" s="47"/>
      <c r="G37" s="17"/>
      <c r="H37" s="47"/>
      <c r="I37" s="17"/>
      <c r="J37" s="17"/>
    </row>
    <row r="38" spans="1:10" ht="12.75">
      <c r="A38" s="44" t="s">
        <v>29</v>
      </c>
      <c r="B38" s="17"/>
      <c r="C38" s="17"/>
      <c r="D38" s="17"/>
      <c r="E38" s="17"/>
      <c r="F38" s="47"/>
      <c r="G38" s="17"/>
      <c r="H38" s="47"/>
      <c r="I38" s="17"/>
      <c r="J38" s="17"/>
    </row>
    <row r="42" ht="12.75">
      <c r="K42" s="11"/>
    </row>
  </sheetData>
  <sheetProtection/>
  <printOptions/>
  <pageMargins left="0.45" right="0.27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ucv</dc:creator>
  <cp:keywords/>
  <dc:description/>
  <cp:lastModifiedBy>CRRDVD63A04G702Y</cp:lastModifiedBy>
  <cp:lastPrinted>2015-05-11T10:36:30Z</cp:lastPrinted>
  <dcterms:created xsi:type="dcterms:W3CDTF">2009-02-16T12:52:21Z</dcterms:created>
  <dcterms:modified xsi:type="dcterms:W3CDTF">2015-05-21T07:54:41Z</dcterms:modified>
  <cp:category/>
  <cp:version/>
  <cp:contentType/>
  <cp:contentStatus/>
</cp:coreProperties>
</file>