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QUIDAZIONI FASCIA A E B 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<sst xmlns="http://schemas.openxmlformats.org/spreadsheetml/2006/main" count="68" uniqueCount="26">
  <si>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Allegato A)</t>
  </si>
  <si>
    <t>LIQUIDAZIONI FASCIA A</t>
  </si>
  <si>
    <t>LIQUIDAZIONI TOTALI</t>
  </si>
  <si>
    <t>COMUNE</t>
  </si>
  <si>
    <t xml:space="preserve">N </t>
  </si>
  <si>
    <t>POSTA</t>
  </si>
  <si>
    <t>N.</t>
  </si>
  <si>
    <t>ACCREDITI</t>
  </si>
  <si>
    <t>N</t>
  </si>
  <si>
    <t>TESORERIA</t>
  </si>
  <si>
    <t xml:space="preserve">TOTALE </t>
  </si>
  <si>
    <t>BIENTINA</t>
  </si>
  <si>
    <t>BUTI</t>
  </si>
  <si>
    <t>CALCINAIA</t>
  </si>
  <si>
    <t>CAPANNOLI</t>
  </si>
  <si>
    <t>CASCIANA TERME LARI</t>
  </si>
  <si>
    <t>CHIANNI</t>
  </si>
  <si>
    <t>LAJATICO</t>
  </si>
  <si>
    <t>PALAIA</t>
  </si>
  <si>
    <t>PECCIOLI</t>
  </si>
  <si>
    <t>PONSACCO</t>
  </si>
  <si>
    <t>PONTEDERA</t>
  </si>
  <si>
    <t>TERRICCIOLA</t>
  </si>
  <si>
    <t>TOTALI</t>
  </si>
  <si>
    <t>LIQUIDAZIONI FASCIA B</t>
  </si>
  <si>
    <t>PONTEDERA  17/5/2016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</si>
</sst>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0"/>
    <numFmt numFmtId="167" formatCode="_-* #,##0.00_-;\-* #,##0.00_-;_-* \-??_-;_-@_-"/>
    <numFmt numFmtId="168" formatCode="#,##0.00"/>
    <numFmt numFmtId="169" formatCode="#,##0_ ;\-#,##0\ "/>
    <numFmt numFmtId="170" formatCode="#,##0.00_ ;\-#,##0.00\ "/>
    <numFmt numFmtId="171" formatCode="DD/MM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5" fontId="0" fillId="0" borderId="0" applyFill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/>
    </xf>
    <xf numFmtId="164" fontId="18" fillId="0" borderId="10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20" fillId="0" borderId="11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2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19" fillId="0" borderId="13" xfId="0" applyFont="1" applyFill="1" applyBorder="1" applyAlignment="1">
      <alignment horizontal="center" wrapText="1"/>
    </xf>
    <xf numFmtId="164" fontId="19" fillId="0" borderId="13" xfId="0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Border="1" applyAlignment="1">
      <alignment horizont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13" xfId="0" applyFont="1" applyFill="1" applyBorder="1" applyAlignment="1">
      <alignment/>
    </xf>
    <xf numFmtId="166" fontId="0" fillId="0" borderId="13" xfId="15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13" xfId="0" applyNumberFormat="1" applyBorder="1" applyAlignment="1">
      <alignment horizontal="center"/>
    </xf>
    <xf numFmtId="166" fontId="0" fillId="0" borderId="13" xfId="47" applyNumberFormat="1" applyFont="1" applyFill="1" applyBorder="1" applyAlignment="1" applyProtection="1">
      <alignment/>
      <protection/>
    </xf>
    <xf numFmtId="165" fontId="21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/>
    </xf>
    <xf numFmtId="165" fontId="0" fillId="0" borderId="13" xfId="47" applyFont="1" applyFill="1" applyBorder="1" applyAlignment="1" applyProtection="1">
      <alignment/>
      <protection/>
    </xf>
    <xf numFmtId="169" fontId="0" fillId="0" borderId="13" xfId="47" applyNumberFormat="1" applyFont="1" applyFill="1" applyBorder="1" applyAlignment="1" applyProtection="1">
      <alignment/>
      <protection/>
    </xf>
    <xf numFmtId="165" fontId="21" fillId="0" borderId="13" xfId="47" applyFont="1" applyFill="1" applyBorder="1" applyAlignment="1" applyProtection="1">
      <alignment/>
      <protection/>
    </xf>
    <xf numFmtId="165" fontId="0" fillId="0" borderId="13" xfId="47" applyFon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>
      <alignment horizontal="center"/>
    </xf>
    <xf numFmtId="170" fontId="0" fillId="0" borderId="13" xfId="47" applyNumberFormat="1" applyFont="1" applyFill="1" applyBorder="1" applyAlignment="1" applyProtection="1">
      <alignment horizontal="center"/>
      <protection/>
    </xf>
    <xf numFmtId="164" fontId="18" fillId="0" borderId="13" xfId="0" applyFont="1" applyFill="1" applyBorder="1" applyAlignment="1">
      <alignment/>
    </xf>
    <xf numFmtId="166" fontId="21" fillId="0" borderId="13" xfId="15" applyNumberFormat="1" applyFont="1" applyFill="1" applyBorder="1" applyAlignment="1" applyProtection="1">
      <alignment horizontal="center"/>
      <protection/>
    </xf>
    <xf numFmtId="165" fontId="21" fillId="0" borderId="13" xfId="47" applyFont="1" applyFill="1" applyBorder="1" applyAlignment="1" applyProtection="1">
      <alignment horizontal="center"/>
      <protection/>
    </xf>
    <xf numFmtId="166" fontId="21" fillId="0" borderId="13" xfId="47" applyNumberFormat="1" applyFont="1" applyFill="1" applyBorder="1" applyAlignment="1" applyProtection="1">
      <alignment/>
      <protection/>
    </xf>
    <xf numFmtId="164" fontId="0" fillId="0" borderId="13" xfId="0" applyFont="1" applyBorder="1" applyAlignment="1">
      <alignment/>
    </xf>
    <xf numFmtId="164" fontId="18" fillId="0" borderId="0" xfId="0" applyFont="1" applyFill="1" applyAlignment="1">
      <alignment/>
    </xf>
    <xf numFmtId="165" fontId="0" fillId="0" borderId="0" xfId="47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 horizontal="center"/>
    </xf>
    <xf numFmtId="171" fontId="0" fillId="0" borderId="0" xfId="0" applyNumberFormat="1" applyAlignment="1">
      <alignment/>
    </xf>
    <xf numFmtId="164" fontId="0" fillId="0" borderId="13" xfId="0" applyBorder="1" applyAlignment="1">
      <alignment horizontal="center"/>
    </xf>
    <xf numFmtId="166" fontId="0" fillId="0" borderId="13" xfId="47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0.28125" style="1" customWidth="1"/>
    <col min="2" max="2" width="6.7109375" style="0" customWidth="1"/>
    <col min="3" max="3" width="14.00390625" style="0" customWidth="1"/>
    <col min="4" max="4" width="7.28125" style="0" customWidth="1"/>
    <col min="5" max="5" width="15.7109375" style="0" customWidth="1"/>
    <col min="6" max="6" width="4.140625" style="2" customWidth="1"/>
    <col min="7" max="7" width="13.421875" style="0" customWidth="1"/>
    <col min="8" max="8" width="15.7109375" style="3" customWidth="1"/>
    <col min="9" max="9" width="1.28515625" style="0" customWidth="1"/>
    <col min="10" max="10" width="23.28125" style="0" customWidth="1"/>
    <col min="11" max="11" width="4.8515625" style="0" customWidth="1"/>
    <col min="12" max="12" width="12.57421875" style="0" customWidth="1"/>
    <col min="13" max="13" width="5.140625" style="0" customWidth="1"/>
    <col min="14" max="14" width="18.57421875" style="0" customWidth="1"/>
    <col min="15" max="15" width="5.00390625" style="0" customWidth="1"/>
    <col min="16" max="16" width="15.140625" style="0" customWidth="1"/>
    <col min="17" max="17" width="16.28125" style="0" customWidth="1"/>
  </cols>
  <sheetData>
    <row r="1" ht="12.75">
      <c r="A1" s="4" t="s">
        <v>0</v>
      </c>
    </row>
    <row r="2" spans="1:17" ht="12.75">
      <c r="A2" s="5"/>
      <c r="B2" s="6"/>
      <c r="C2" s="7" t="s">
        <v>1</v>
      </c>
      <c r="D2" s="6"/>
      <c r="E2" s="6"/>
      <c r="F2" s="8"/>
      <c r="G2" s="6"/>
      <c r="H2" s="9"/>
      <c r="I2" s="10"/>
      <c r="J2" s="11"/>
      <c r="K2" s="12"/>
      <c r="L2" s="13" t="s">
        <v>2</v>
      </c>
      <c r="M2" s="12"/>
      <c r="N2" s="12"/>
      <c r="O2" s="12"/>
      <c r="P2" s="12"/>
      <c r="Q2" s="14"/>
    </row>
    <row r="3" spans="1:17" ht="12.7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0"/>
      <c r="J3" s="18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19" t="s">
        <v>8</v>
      </c>
      <c r="P3" s="19" t="s">
        <v>9</v>
      </c>
      <c r="Q3" s="16" t="s">
        <v>10</v>
      </c>
    </row>
    <row r="4" spans="1:17" ht="12.75">
      <c r="A4" s="20" t="s">
        <v>11</v>
      </c>
      <c r="B4" s="21">
        <v>6</v>
      </c>
      <c r="C4" s="22">
        <v>3500.99</v>
      </c>
      <c r="D4" s="21">
        <v>34</v>
      </c>
      <c r="E4" s="23">
        <v>18992.92</v>
      </c>
      <c r="F4" s="24">
        <v>11</v>
      </c>
      <c r="G4" s="23">
        <v>5767.93</v>
      </c>
      <c r="H4" s="25">
        <f>C4+E4+G4</f>
        <v>28261.839999999997</v>
      </c>
      <c r="I4" s="10"/>
      <c r="J4" s="26" t="s">
        <v>11</v>
      </c>
      <c r="K4" s="21">
        <f aca="true" t="shared" si="0" ref="K4:Q4">B4+B20</f>
        <v>7</v>
      </c>
      <c r="L4" s="27">
        <f t="shared" si="0"/>
        <v>3896.24</v>
      </c>
      <c r="M4" s="21">
        <f t="shared" si="0"/>
        <v>39</v>
      </c>
      <c r="N4" s="27">
        <f t="shared" si="0"/>
        <v>20523.539999999997</v>
      </c>
      <c r="O4" s="28">
        <f t="shared" si="0"/>
        <v>15</v>
      </c>
      <c r="P4" s="27">
        <f t="shared" si="0"/>
        <v>6862.18</v>
      </c>
      <c r="Q4" s="29">
        <f t="shared" si="0"/>
        <v>31281.959999999995</v>
      </c>
    </row>
    <row r="5" spans="1:17" ht="12.75">
      <c r="A5" s="20" t="s">
        <v>12</v>
      </c>
      <c r="B5" s="21">
        <v>7</v>
      </c>
      <c r="C5" s="22">
        <v>2437.19</v>
      </c>
      <c r="D5" s="21">
        <v>28</v>
      </c>
      <c r="E5" s="23">
        <v>9878.26</v>
      </c>
      <c r="H5" s="25">
        <f>C5+E5+G6</f>
        <v>13540.67</v>
      </c>
      <c r="I5" s="10"/>
      <c r="J5" s="26" t="s">
        <v>12</v>
      </c>
      <c r="K5" s="21">
        <f aca="true" t="shared" si="1" ref="K5:K15">B5+B21</f>
        <v>7</v>
      </c>
      <c r="L5" s="27">
        <f aca="true" t="shared" si="2" ref="L5:L15">C5+C21</f>
        <v>2437.19</v>
      </c>
      <c r="M5" s="21">
        <f aca="true" t="shared" si="3" ref="M5:M15">D5+D21</f>
        <v>35</v>
      </c>
      <c r="N5" s="27">
        <f aca="true" t="shared" si="4" ref="N5:N15">E5+E21</f>
        <v>11545.58</v>
      </c>
      <c r="O5" s="28">
        <f aca="true" t="shared" si="5" ref="O5:O15">F5+F21</f>
        <v>0</v>
      </c>
      <c r="P5" s="27">
        <f aca="true" t="shared" si="6" ref="P5:P15">G5+G21</f>
        <v>0</v>
      </c>
      <c r="Q5" s="29">
        <f aca="true" t="shared" si="7" ref="Q5:Q15">H5+H21</f>
        <v>15207.99</v>
      </c>
    </row>
    <row r="6" spans="1:17" ht="12.75">
      <c r="A6" s="20" t="s">
        <v>13</v>
      </c>
      <c r="B6" s="21"/>
      <c r="C6" s="30"/>
      <c r="D6" s="21">
        <v>63</v>
      </c>
      <c r="E6" s="23">
        <v>22363.09</v>
      </c>
      <c r="F6" s="24">
        <v>4</v>
      </c>
      <c r="G6" s="23">
        <v>1225.22</v>
      </c>
      <c r="H6" s="25">
        <f>C6+E6+G7</f>
        <v>22363.09</v>
      </c>
      <c r="I6" s="10"/>
      <c r="J6" s="26" t="s">
        <v>13</v>
      </c>
      <c r="K6" s="21">
        <f t="shared" si="1"/>
        <v>0</v>
      </c>
      <c r="L6" s="27">
        <f t="shared" si="2"/>
        <v>0</v>
      </c>
      <c r="M6" s="21">
        <f t="shared" si="3"/>
        <v>80</v>
      </c>
      <c r="N6" s="27">
        <f t="shared" si="4"/>
        <v>27267.73</v>
      </c>
      <c r="O6" s="28">
        <f t="shared" si="5"/>
        <v>8</v>
      </c>
      <c r="P6" s="27">
        <f t="shared" si="6"/>
        <v>2509.46</v>
      </c>
      <c r="Q6" s="29">
        <f t="shared" si="7"/>
        <v>28551.97</v>
      </c>
    </row>
    <row r="7" spans="1:17" ht="12.75">
      <c r="A7" s="20" t="s">
        <v>14</v>
      </c>
      <c r="B7" s="31">
        <v>6</v>
      </c>
      <c r="C7" s="22">
        <v>3092.32</v>
      </c>
      <c r="D7" s="31">
        <v>30</v>
      </c>
      <c r="E7" s="23">
        <v>18978.65</v>
      </c>
      <c r="F7" s="24"/>
      <c r="G7" s="30"/>
      <c r="H7" s="25">
        <f aca="true" t="shared" si="8" ref="H7:H16">C7+E7+G7</f>
        <v>22070.97</v>
      </c>
      <c r="I7" s="10"/>
      <c r="J7" s="26" t="s">
        <v>14</v>
      </c>
      <c r="K7" s="21">
        <f t="shared" si="1"/>
        <v>8</v>
      </c>
      <c r="L7" s="27">
        <f t="shared" si="2"/>
        <v>3816.94</v>
      </c>
      <c r="M7" s="21">
        <f t="shared" si="3"/>
        <v>34</v>
      </c>
      <c r="N7" s="27">
        <f t="shared" si="4"/>
        <v>19843.27</v>
      </c>
      <c r="O7" s="28">
        <f t="shared" si="5"/>
        <v>0</v>
      </c>
      <c r="P7" s="27">
        <f t="shared" si="6"/>
        <v>0</v>
      </c>
      <c r="Q7" s="29">
        <f t="shared" si="7"/>
        <v>23660.210000000003</v>
      </c>
    </row>
    <row r="8" spans="1:17" ht="12.75">
      <c r="A8" s="20" t="s">
        <v>15</v>
      </c>
      <c r="B8" s="21"/>
      <c r="C8" s="30"/>
      <c r="D8" s="21">
        <v>108</v>
      </c>
      <c r="E8" s="23">
        <v>97211.06</v>
      </c>
      <c r="F8" s="24"/>
      <c r="G8" s="30"/>
      <c r="H8" s="25">
        <f t="shared" si="8"/>
        <v>97211.06</v>
      </c>
      <c r="I8" s="10"/>
      <c r="J8" s="26" t="s">
        <v>15</v>
      </c>
      <c r="K8" s="21">
        <f t="shared" si="1"/>
        <v>0</v>
      </c>
      <c r="L8" s="27">
        <f t="shared" si="2"/>
        <v>0</v>
      </c>
      <c r="M8" s="21">
        <f t="shared" si="3"/>
        <v>128</v>
      </c>
      <c r="N8" s="27">
        <f t="shared" si="4"/>
        <v>105864.64</v>
      </c>
      <c r="O8" s="28">
        <f t="shared" si="5"/>
        <v>0</v>
      </c>
      <c r="P8" s="27">
        <f t="shared" si="6"/>
        <v>0</v>
      </c>
      <c r="Q8" s="29">
        <f t="shared" si="7"/>
        <v>105864.64</v>
      </c>
    </row>
    <row r="9" spans="1:17" ht="12.75">
      <c r="A9" s="20" t="s">
        <v>16</v>
      </c>
      <c r="B9" s="21">
        <v>1</v>
      </c>
      <c r="C9" s="3">
        <v>396.81</v>
      </c>
      <c r="D9" s="21">
        <v>3</v>
      </c>
      <c r="E9" s="23">
        <v>1002.83</v>
      </c>
      <c r="F9" s="24"/>
      <c r="G9" s="30"/>
      <c r="H9" s="25">
        <f t="shared" si="8"/>
        <v>1399.64</v>
      </c>
      <c r="I9" s="10"/>
      <c r="J9" s="26" t="s">
        <v>16</v>
      </c>
      <c r="K9" s="21">
        <f t="shared" si="1"/>
        <v>1</v>
      </c>
      <c r="L9" s="27">
        <f t="shared" si="2"/>
        <v>396.81</v>
      </c>
      <c r="M9" s="21">
        <f t="shared" si="3"/>
        <v>3</v>
      </c>
      <c r="N9" s="27">
        <f t="shared" si="4"/>
        <v>1002.83</v>
      </c>
      <c r="O9" s="28">
        <f t="shared" si="5"/>
        <v>0</v>
      </c>
      <c r="P9" s="27">
        <f t="shared" si="6"/>
        <v>0</v>
      </c>
      <c r="Q9" s="29">
        <f t="shared" si="7"/>
        <v>1399.64</v>
      </c>
    </row>
    <row r="10" spans="1:17" ht="12.75">
      <c r="A10" s="20" t="s">
        <v>17</v>
      </c>
      <c r="B10" s="21">
        <v>1</v>
      </c>
      <c r="C10" s="3">
        <v>276.48</v>
      </c>
      <c r="D10" s="21">
        <v>5</v>
      </c>
      <c r="E10" s="23">
        <v>2022.4</v>
      </c>
      <c r="F10" s="24"/>
      <c r="G10" s="30"/>
      <c r="H10" s="25">
        <f t="shared" si="8"/>
        <v>2298.88</v>
      </c>
      <c r="I10" s="10"/>
      <c r="J10" s="26" t="s">
        <v>17</v>
      </c>
      <c r="K10" s="21">
        <f t="shared" si="1"/>
        <v>1</v>
      </c>
      <c r="L10" s="27">
        <f t="shared" si="2"/>
        <v>276.48</v>
      </c>
      <c r="M10" s="21">
        <f t="shared" si="3"/>
        <v>5</v>
      </c>
      <c r="N10" s="27">
        <f t="shared" si="4"/>
        <v>2022.4</v>
      </c>
      <c r="O10" s="28">
        <f t="shared" si="5"/>
        <v>0</v>
      </c>
      <c r="P10" s="27">
        <f t="shared" si="6"/>
        <v>0</v>
      </c>
      <c r="Q10" s="29">
        <f t="shared" si="7"/>
        <v>2298.88</v>
      </c>
    </row>
    <row r="11" spans="1:17" ht="12.75">
      <c r="A11" s="20" t="s">
        <v>18</v>
      </c>
      <c r="B11" s="21"/>
      <c r="C11" s="30"/>
      <c r="D11" s="21">
        <v>11</v>
      </c>
      <c r="E11" s="23">
        <v>3842.83</v>
      </c>
      <c r="F11" s="24"/>
      <c r="G11" s="30"/>
      <c r="H11" s="25">
        <f t="shared" si="8"/>
        <v>3842.83</v>
      </c>
      <c r="I11" s="10"/>
      <c r="J11" s="26" t="s">
        <v>18</v>
      </c>
      <c r="K11" s="21">
        <f t="shared" si="1"/>
        <v>0</v>
      </c>
      <c r="L11" s="27">
        <f t="shared" si="2"/>
        <v>0</v>
      </c>
      <c r="M11" s="21">
        <f t="shared" si="3"/>
        <v>17</v>
      </c>
      <c r="N11" s="27">
        <f t="shared" si="4"/>
        <v>4882.4</v>
      </c>
      <c r="O11" s="28">
        <f t="shared" si="5"/>
        <v>0</v>
      </c>
      <c r="P11" s="27">
        <f t="shared" si="6"/>
        <v>0</v>
      </c>
      <c r="Q11" s="29">
        <f t="shared" si="7"/>
        <v>4882.4</v>
      </c>
    </row>
    <row r="12" spans="1:17" ht="12.75">
      <c r="A12" s="20" t="s">
        <v>19</v>
      </c>
      <c r="B12" s="21"/>
      <c r="C12" s="30"/>
      <c r="D12" s="21">
        <v>30</v>
      </c>
      <c r="E12" s="23">
        <v>25718.21</v>
      </c>
      <c r="F12" s="24"/>
      <c r="G12" s="30"/>
      <c r="H12" s="25">
        <f t="shared" si="8"/>
        <v>25718.21</v>
      </c>
      <c r="I12" s="10"/>
      <c r="J12" s="26" t="s">
        <v>19</v>
      </c>
      <c r="K12" s="21">
        <f t="shared" si="1"/>
        <v>0</v>
      </c>
      <c r="L12" s="27">
        <f t="shared" si="2"/>
        <v>0</v>
      </c>
      <c r="M12" s="21">
        <f t="shared" si="3"/>
        <v>36</v>
      </c>
      <c r="N12" s="27">
        <f t="shared" si="4"/>
        <v>28424.19</v>
      </c>
      <c r="O12" s="28">
        <f t="shared" si="5"/>
        <v>0</v>
      </c>
      <c r="P12" s="27">
        <f t="shared" si="6"/>
        <v>0</v>
      </c>
      <c r="Q12" s="29">
        <f t="shared" si="7"/>
        <v>28424.19</v>
      </c>
    </row>
    <row r="13" spans="1:17" ht="12.75">
      <c r="A13" s="20" t="s">
        <v>20</v>
      </c>
      <c r="B13" s="21"/>
      <c r="C13" s="30"/>
      <c r="D13" s="21">
        <v>125</v>
      </c>
      <c r="E13" s="23">
        <v>92117.31</v>
      </c>
      <c r="F13" s="24"/>
      <c r="G13" s="30"/>
      <c r="H13" s="25">
        <f t="shared" si="8"/>
        <v>92117.31</v>
      </c>
      <c r="I13" s="10"/>
      <c r="J13" s="26" t="s">
        <v>20</v>
      </c>
      <c r="K13" s="21">
        <f t="shared" si="1"/>
        <v>0</v>
      </c>
      <c r="L13" s="27">
        <f t="shared" si="2"/>
        <v>0</v>
      </c>
      <c r="M13" s="21">
        <f t="shared" si="3"/>
        <v>144</v>
      </c>
      <c r="N13" s="27">
        <f t="shared" si="4"/>
        <v>97482.45</v>
      </c>
      <c r="O13" s="28">
        <f t="shared" si="5"/>
        <v>2</v>
      </c>
      <c r="P13" s="27">
        <f t="shared" si="6"/>
        <v>676.23</v>
      </c>
      <c r="Q13" s="29">
        <f t="shared" si="7"/>
        <v>98158.68</v>
      </c>
    </row>
    <row r="14" spans="1:17" ht="12.75">
      <c r="A14" s="20" t="s">
        <v>21</v>
      </c>
      <c r="B14" s="21"/>
      <c r="C14" s="30"/>
      <c r="D14" s="21">
        <v>321</v>
      </c>
      <c r="E14" s="32">
        <v>388832.65</v>
      </c>
      <c r="F14" s="24">
        <v>5</v>
      </c>
      <c r="G14" s="23">
        <v>3061.76</v>
      </c>
      <c r="H14" s="25">
        <f t="shared" si="8"/>
        <v>391894.41000000003</v>
      </c>
      <c r="I14" s="10"/>
      <c r="J14" s="26" t="s">
        <v>21</v>
      </c>
      <c r="K14" s="21">
        <f t="shared" si="1"/>
        <v>0</v>
      </c>
      <c r="L14" s="27">
        <f t="shared" si="2"/>
        <v>0</v>
      </c>
      <c r="M14" s="21">
        <f t="shared" si="3"/>
        <v>393</v>
      </c>
      <c r="N14" s="27">
        <f t="shared" si="4"/>
        <v>410914.91000000003</v>
      </c>
      <c r="O14" s="28">
        <f t="shared" si="5"/>
        <v>8</v>
      </c>
      <c r="P14" s="27">
        <f t="shared" si="6"/>
        <v>3742.5600000000004</v>
      </c>
      <c r="Q14" s="29">
        <f t="shared" si="7"/>
        <v>414657.47000000003</v>
      </c>
    </row>
    <row r="15" spans="1:17" ht="12.75">
      <c r="A15" s="20" t="s">
        <v>22</v>
      </c>
      <c r="B15" s="21">
        <v>2</v>
      </c>
      <c r="C15" s="22">
        <v>1577.69</v>
      </c>
      <c r="D15" s="21">
        <v>23</v>
      </c>
      <c r="E15" s="23">
        <v>18403.5</v>
      </c>
      <c r="F15" s="24"/>
      <c r="G15" s="27"/>
      <c r="H15" s="25">
        <f t="shared" si="8"/>
        <v>19981.19</v>
      </c>
      <c r="I15" s="10"/>
      <c r="J15" s="26" t="s">
        <v>22</v>
      </c>
      <c r="K15" s="21">
        <f t="shared" si="1"/>
        <v>2</v>
      </c>
      <c r="L15" s="27">
        <f t="shared" si="2"/>
        <v>1577.69</v>
      </c>
      <c r="M15" s="21">
        <f t="shared" si="3"/>
        <v>26</v>
      </c>
      <c r="N15" s="27">
        <f t="shared" si="4"/>
        <v>19132.94</v>
      </c>
      <c r="O15" s="28">
        <f t="shared" si="5"/>
        <v>0</v>
      </c>
      <c r="P15" s="27">
        <f t="shared" si="6"/>
        <v>0</v>
      </c>
      <c r="Q15" s="29">
        <f t="shared" si="7"/>
        <v>20710.629999999997</v>
      </c>
    </row>
    <row r="16" spans="1:17" ht="12.75">
      <c r="A16" s="33" t="s">
        <v>23</v>
      </c>
      <c r="B16" s="34">
        <f aca="true" t="shared" si="9" ref="B16:G16">SUM(B4:B15)</f>
        <v>23</v>
      </c>
      <c r="C16" s="29">
        <f t="shared" si="9"/>
        <v>11281.480000000001</v>
      </c>
      <c r="D16" s="34">
        <f t="shared" si="9"/>
        <v>781</v>
      </c>
      <c r="E16" s="35">
        <f t="shared" si="9"/>
        <v>699363.7100000001</v>
      </c>
      <c r="F16" s="36">
        <f t="shared" si="9"/>
        <v>20</v>
      </c>
      <c r="G16" s="29">
        <f t="shared" si="9"/>
        <v>10054.91</v>
      </c>
      <c r="H16" s="25">
        <f t="shared" si="8"/>
        <v>720700.1000000001</v>
      </c>
      <c r="I16" s="10"/>
      <c r="J16" s="37" t="s">
        <v>23</v>
      </c>
      <c r="K16" s="21">
        <f aca="true" t="shared" si="10" ref="K16:Q16">B16+B32</f>
        <v>26</v>
      </c>
      <c r="L16" s="27">
        <f t="shared" si="10"/>
        <v>12401.350000000002</v>
      </c>
      <c r="M16" s="21">
        <f t="shared" si="10"/>
        <v>940</v>
      </c>
      <c r="N16" s="27">
        <f t="shared" si="10"/>
        <v>748906.8800000001</v>
      </c>
      <c r="O16" s="28">
        <f t="shared" si="10"/>
        <v>33</v>
      </c>
      <c r="P16" s="27">
        <f t="shared" si="10"/>
        <v>13790.43</v>
      </c>
      <c r="Q16" s="29">
        <f t="shared" si="10"/>
        <v>775098.6600000001</v>
      </c>
    </row>
    <row r="17" spans="1:9" ht="12.75">
      <c r="A17" s="38"/>
      <c r="B17" s="10"/>
      <c r="C17" s="39"/>
      <c r="D17" s="10"/>
      <c r="E17" s="40"/>
      <c r="F17" s="41"/>
      <c r="G17" s="40"/>
      <c r="H17" s="42"/>
      <c r="I17" s="10"/>
    </row>
    <row r="18" spans="1:9" ht="12.75">
      <c r="A18" s="5"/>
      <c r="B18" s="6"/>
      <c r="C18" s="7" t="s">
        <v>24</v>
      </c>
      <c r="D18" s="6"/>
      <c r="E18" s="6"/>
      <c r="F18" s="8"/>
      <c r="G18" s="6"/>
      <c r="H18" s="9"/>
      <c r="I18" s="10"/>
    </row>
    <row r="19" spans="1:10" ht="12.75">
      <c r="A19" s="15" t="s">
        <v>3</v>
      </c>
      <c r="B19" s="16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16" t="s">
        <v>9</v>
      </c>
      <c r="H19" s="16" t="s">
        <v>10</v>
      </c>
      <c r="I19" s="10"/>
      <c r="J19" s="43"/>
    </row>
    <row r="20" spans="1:9" ht="12.75">
      <c r="A20" s="20" t="s">
        <v>11</v>
      </c>
      <c r="B20" s="21">
        <v>1</v>
      </c>
      <c r="C20" s="44">
        <v>395.25</v>
      </c>
      <c r="D20" s="21">
        <v>5</v>
      </c>
      <c r="E20" s="23">
        <v>1530.62</v>
      </c>
      <c r="F20" s="45">
        <v>4</v>
      </c>
      <c r="G20" s="23">
        <v>1094.25</v>
      </c>
      <c r="H20" s="25">
        <f>C20+E20+G20</f>
        <v>3020.12</v>
      </c>
      <c r="I20" s="10"/>
    </row>
    <row r="21" spans="1:9" ht="12.75">
      <c r="A21" s="20" t="s">
        <v>12</v>
      </c>
      <c r="B21" s="21"/>
      <c r="C21" s="30"/>
      <c r="D21" s="21">
        <v>7</v>
      </c>
      <c r="E21" s="23">
        <v>1667.32</v>
      </c>
      <c r="F21" s="45"/>
      <c r="G21" s="30"/>
      <c r="H21" s="25">
        <f aca="true" t="shared" si="11" ref="H21:H31">C21+E21+G21</f>
        <v>1667.32</v>
      </c>
      <c r="I21" s="10"/>
    </row>
    <row r="22" spans="1:9" ht="12.75">
      <c r="A22" s="20" t="s">
        <v>13</v>
      </c>
      <c r="B22" s="44"/>
      <c r="C22" s="44"/>
      <c r="D22" s="21">
        <v>17</v>
      </c>
      <c r="E22" s="23">
        <v>4904.64</v>
      </c>
      <c r="F22" s="21">
        <v>4</v>
      </c>
      <c r="G22" s="23">
        <v>1284.24</v>
      </c>
      <c r="H22" s="25">
        <f t="shared" si="11"/>
        <v>6188.88</v>
      </c>
      <c r="I22" s="10"/>
    </row>
    <row r="23" spans="1:9" ht="12.75">
      <c r="A23" s="20" t="s">
        <v>14</v>
      </c>
      <c r="B23" s="31">
        <v>2</v>
      </c>
      <c r="C23" s="44">
        <v>724.62</v>
      </c>
      <c r="D23" s="31">
        <v>4</v>
      </c>
      <c r="E23" s="44">
        <v>864.62</v>
      </c>
      <c r="F23" s="45"/>
      <c r="G23" s="30"/>
      <c r="H23" s="25">
        <f t="shared" si="11"/>
        <v>1589.24</v>
      </c>
      <c r="I23" s="10"/>
    </row>
    <row r="24" spans="1:9" ht="12.75">
      <c r="A24" s="20" t="s">
        <v>15</v>
      </c>
      <c r="B24" s="21"/>
      <c r="C24" s="30"/>
      <c r="D24" s="21">
        <v>20</v>
      </c>
      <c r="E24" s="23">
        <v>8653.58</v>
      </c>
      <c r="F24" s="45"/>
      <c r="G24" s="30"/>
      <c r="H24" s="25">
        <f t="shared" si="11"/>
        <v>8653.58</v>
      </c>
      <c r="I24" s="10"/>
    </row>
    <row r="25" spans="1:9" ht="12.75">
      <c r="A25" s="20" t="s">
        <v>16</v>
      </c>
      <c r="B25" s="21"/>
      <c r="C25" s="30"/>
      <c r="D25" s="21"/>
      <c r="E25" s="30"/>
      <c r="F25" s="45"/>
      <c r="G25" s="30"/>
      <c r="H25" s="25">
        <f t="shared" si="11"/>
        <v>0</v>
      </c>
      <c r="I25" s="10"/>
    </row>
    <row r="26" spans="1:9" ht="12.75">
      <c r="A26" s="20" t="s">
        <v>17</v>
      </c>
      <c r="B26" s="21"/>
      <c r="C26" s="30"/>
      <c r="D26" s="21"/>
      <c r="E26" s="30"/>
      <c r="F26" s="45"/>
      <c r="G26" s="30"/>
      <c r="H26" s="25">
        <f t="shared" si="11"/>
        <v>0</v>
      </c>
      <c r="I26" s="10"/>
    </row>
    <row r="27" spans="1:9" ht="12.75">
      <c r="A27" s="20" t="s">
        <v>18</v>
      </c>
      <c r="B27" s="21"/>
      <c r="C27" s="30"/>
      <c r="D27" s="21">
        <v>6</v>
      </c>
      <c r="E27" s="23">
        <v>1039.57</v>
      </c>
      <c r="F27" s="45"/>
      <c r="G27" s="30"/>
      <c r="H27" s="25">
        <f t="shared" si="11"/>
        <v>1039.57</v>
      </c>
      <c r="I27" s="10"/>
    </row>
    <row r="28" spans="1:9" ht="12.75">
      <c r="A28" s="20" t="s">
        <v>19</v>
      </c>
      <c r="B28" s="21"/>
      <c r="C28" s="30"/>
      <c r="D28" s="21">
        <v>6</v>
      </c>
      <c r="E28" s="23">
        <v>2705.98</v>
      </c>
      <c r="F28" s="45"/>
      <c r="G28" s="30"/>
      <c r="H28" s="25">
        <f t="shared" si="11"/>
        <v>2705.98</v>
      </c>
      <c r="I28" s="10"/>
    </row>
    <row r="29" spans="1:9" ht="12.75">
      <c r="A29" s="20" t="s">
        <v>20</v>
      </c>
      <c r="B29" s="21"/>
      <c r="C29" s="30"/>
      <c r="D29" s="21">
        <v>19</v>
      </c>
      <c r="E29" s="23">
        <v>5365.14</v>
      </c>
      <c r="F29" s="45">
        <v>2</v>
      </c>
      <c r="G29" s="44">
        <v>676.23</v>
      </c>
      <c r="H29" s="25">
        <f t="shared" si="11"/>
        <v>6041.370000000001</v>
      </c>
      <c r="I29" s="10"/>
    </row>
    <row r="30" spans="1:9" ht="12.75">
      <c r="A30" s="20" t="s">
        <v>21</v>
      </c>
      <c r="B30" s="21"/>
      <c r="C30" s="30"/>
      <c r="D30" s="21">
        <v>72</v>
      </c>
      <c r="E30" s="23">
        <v>22082.26</v>
      </c>
      <c r="F30" s="45">
        <v>3</v>
      </c>
      <c r="G30" s="44">
        <v>680.8</v>
      </c>
      <c r="H30" s="25">
        <f t="shared" si="11"/>
        <v>22763.059999999998</v>
      </c>
      <c r="I30" s="10"/>
    </row>
    <row r="31" spans="1:9" ht="12.75">
      <c r="A31" s="20" t="s">
        <v>22</v>
      </c>
      <c r="B31" s="21"/>
      <c r="C31" s="30"/>
      <c r="D31" s="21">
        <v>3</v>
      </c>
      <c r="E31" s="44">
        <v>729.44</v>
      </c>
      <c r="F31" s="45"/>
      <c r="G31" s="30"/>
      <c r="H31" s="25">
        <f t="shared" si="11"/>
        <v>729.44</v>
      </c>
      <c r="I31" s="10"/>
    </row>
    <row r="32" spans="1:9" ht="12.75">
      <c r="A32" s="33" t="s">
        <v>23</v>
      </c>
      <c r="B32" s="34">
        <f aca="true" t="shared" si="12" ref="B32:G32">SUM(B20:B31)</f>
        <v>3</v>
      </c>
      <c r="C32" s="29">
        <f t="shared" si="12"/>
        <v>1119.87</v>
      </c>
      <c r="D32" s="34">
        <f t="shared" si="12"/>
        <v>159</v>
      </c>
      <c r="E32" s="29">
        <f t="shared" si="12"/>
        <v>49543.170000000006</v>
      </c>
      <c r="F32" s="36">
        <f t="shared" si="12"/>
        <v>13</v>
      </c>
      <c r="G32" s="29">
        <f t="shared" si="12"/>
        <v>3735.52</v>
      </c>
      <c r="H32" s="25">
        <f>C32+E32+G32</f>
        <v>54398.560000000005</v>
      </c>
      <c r="I32" s="10"/>
    </row>
    <row r="33" spans="1:9" ht="12.75">
      <c r="A33" s="38"/>
      <c r="B33" s="10"/>
      <c r="C33" s="10"/>
      <c r="D33" s="10"/>
      <c r="E33" s="10"/>
      <c r="F33" s="41"/>
      <c r="G33" s="10"/>
      <c r="H33" s="42"/>
      <c r="I33" s="10"/>
    </row>
    <row r="34" spans="1:9" ht="12.75">
      <c r="A34" s="38" t="s">
        <v>25</v>
      </c>
      <c r="B34" s="10"/>
      <c r="C34" s="10"/>
      <c r="D34" s="10"/>
      <c r="E34" s="10"/>
      <c r="F34" s="41"/>
      <c r="G34" s="10"/>
      <c r="H34" s="42"/>
      <c r="I34" s="10"/>
    </row>
    <row r="38" ht="12.75">
      <c r="J38" s="46"/>
    </row>
  </sheetData>
  <sheetProtection selectLockedCells="1" selectUnlockedCells="1"/>
  <printOptions/>
  <pageMargins left="0.45" right="0.2701388888888889" top="1" bottom="1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ucv</dc:creator>
  <cp:keywords/>
  <dc:description/>
  <cp:lastModifiedBy>CRRDVD63A04G702Y</cp:lastModifiedBy>
  <cp:lastPrinted>2016-06-06T10:47:28Z</cp:lastPrinted>
  <dcterms:created xsi:type="dcterms:W3CDTF">2009-02-16T12:52:21Z</dcterms:created>
  <dcterms:modified xsi:type="dcterms:W3CDTF">2016-06-06T14:29:31Z</dcterms:modified>
  <cp:category/>
  <cp:version/>
  <cp:contentType/>
  <cp:contentStatus/>
</cp:coreProperties>
</file>